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AV\2023\030\1 výzva\"/>
    </mc:Choice>
  </mc:AlternateContent>
  <xr:revisionPtr revIDLastSave="0" documentId="13_ncr:1_{A039BA6B-52CC-4E63-AB06-189E6827E11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s="1"/>
  <c r="R10" i="1" l="1"/>
  <c r="T7" i="1"/>
</calcChain>
</file>

<file path=xl/sharedStrings.xml><?xml version="1.0" encoding="utf-8"?>
<sst xmlns="http://schemas.openxmlformats.org/spreadsheetml/2006/main" count="40" uniqueCount="37">
  <si>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</si>
  <si>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</si>
  <si>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</si>
  <si>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</si>
  <si>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</si>
  <si>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</si>
  <si>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</si>
  <si>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</si>
  <si>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</si>
  <si>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</si>
  <si>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</si>
  <si>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</si>
  <si>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38651000-3 - Fotografické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</si>
  <si>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</si>
  <si>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</si>
  <si>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</si>
  <si>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</si>
  <si>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</si>
  <si>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</si>
  <si>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</si>
  <si>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</si>
  <si>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</si>
  <si>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</si>
  <si>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</si>
  <si>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</si>
  <si>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</si>
  <si>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</si>
  <si>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</si>
  <si>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</si>
  <si>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</si>
  <si>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Ing. Petr Pfauser, 
Tel.: 37763 6717</t>
  </si>
  <si>
    <t>Univerzitní 28, 
301 00 Plzeň,
Fakulta designu a umění Ladislava Sutnara - Děkanát,
místnost LS 230</t>
  </si>
  <si>
    <t>Pokud financováno z projektových prostředků, pak ŘEŠITEL uvede: NÁZEV A ČÍSLO DOTAČNÍHO PROJEKTU</t>
  </si>
  <si>
    <t>Samostatná faktura</t>
  </si>
  <si>
    <t>Bezrcadlovka</t>
  </si>
  <si>
    <t>Full frame digitální fotoaparát - bezzrcadlovka, 
snímač CMOS, 
velikost snímače min. 45MPx, 
min. 3,2" výklopný dotykový displej s min. 2,1 mil. bodů s live view, 
podpora 8K videa při 29 sn./s., 
odolné hořčíkové provedení utěsněno pro prach a vlhkost, 
5-osá stabilizace obrazu, 
ISO100-51200,  
sériové snímání min. 20 sn./s, 
podpora karet: CFexpress, SD,  SDHC, SDXC, 
podpora RAW/JPEG formátu, 
mikro HDMI, mikrofonní vstup, USB-C, Wi-Fi,  
včetně originálního akumulátoru.</t>
  </si>
  <si>
    <t>Příloha č. 2 Kupní smlouvy - technická specifikace
Audiovizuální technika (II.) 030 - 2023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</si>
</sst>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7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0" fontId="22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7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7"/>
  <sheetViews>
    <sheetView tabSelected="1" topLeftCell="D4" zoomScaleNormal="100" workbookViewId="0">
      <selection activeCell="G7" sqref="G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0.140625" style="1" customWidth="1"/>
    <col min="4" max="4" width="10.7109375" style="2" customWidth="1"/>
    <col min="5" max="5" width="10.28515625" style="3" customWidth="1"/>
    <col min="6" max="6" width="79.140625" style="1" customWidth="1"/>
    <col min="7" max="7" width="27.85546875" style="1" customWidth="1"/>
    <col min="8" max="8" width="25.28515625" style="1" customWidth="1"/>
    <col min="9" max="9" width="24.140625" style="1" customWidth="1"/>
    <col min="10" max="10" width="16.5703125" style="1" customWidth="1"/>
    <col min="11" max="11" width="27.42578125" hidden="1" customWidth="1"/>
    <col min="12" max="12" width="25.140625" customWidth="1"/>
    <col min="13" max="13" width="20.5703125" customWidth="1"/>
    <col min="14" max="14" width="33.140625" style="1" customWidth="1"/>
    <col min="15" max="15" width="26.42578125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0.42578125" customWidth="1"/>
    <col min="21" max="21" width="11.5703125" hidden="1" customWidth="1"/>
    <col min="22" max="22" width="38.42578125" style="4" customWidth="1"/>
  </cols>
  <sheetData>
    <row r="1" spans="1:22" ht="42.6" customHeight="1" x14ac:dyDescent="0.25">
      <c r="B1" s="58" t="s">
        <v>36</v>
      </c>
      <c r="C1" s="58"/>
      <c r="D1" s="58"/>
      <c r="E1" s="58"/>
      <c r="G1" s="40"/>
    </row>
    <row r="2" spans="1:22" ht="23.25" customHeight="1" x14ac:dyDescent="0.25">
      <c r="C2"/>
      <c r="D2" s="11"/>
      <c r="E2" s="5"/>
      <c r="F2" s="6"/>
      <c r="G2" s="59"/>
      <c r="H2" s="59"/>
      <c r="I2" s="59"/>
      <c r="J2" s="59"/>
      <c r="K2" s="59"/>
      <c r="L2" s="59"/>
      <c r="M2" s="59"/>
      <c r="N2" s="59"/>
      <c r="O2" s="6"/>
      <c r="P2" s="6"/>
      <c r="Q2" s="6"/>
      <c r="R2" s="6"/>
      <c r="T2" s="8"/>
      <c r="U2" s="9"/>
      <c r="V2" s="10"/>
    </row>
    <row r="3" spans="1:22" ht="24" customHeight="1" x14ac:dyDescent="0.25">
      <c r="B3" s="14"/>
      <c r="C3" s="12" t="s">
        <v>0</v>
      </c>
      <c r="D3" s="13"/>
      <c r="E3" s="13"/>
      <c r="F3" s="13"/>
      <c r="G3" s="59"/>
      <c r="H3" s="59"/>
      <c r="I3" s="59"/>
      <c r="J3" s="59"/>
      <c r="K3" s="59"/>
      <c r="L3" s="59"/>
      <c r="M3" s="59"/>
      <c r="N3" s="59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26</v>
      </c>
      <c r="I6" s="34" t="s">
        <v>16</v>
      </c>
      <c r="J6" s="34" t="s">
        <v>17</v>
      </c>
      <c r="K6" s="23" t="s">
        <v>32</v>
      </c>
      <c r="L6" s="34" t="s">
        <v>18</v>
      </c>
      <c r="M6" s="36" t="s">
        <v>19</v>
      </c>
      <c r="N6" s="34" t="s">
        <v>20</v>
      </c>
      <c r="O6" s="23" t="s">
        <v>28</v>
      </c>
      <c r="P6" s="34" t="s">
        <v>21</v>
      </c>
      <c r="Q6" s="23" t="s">
        <v>6</v>
      </c>
      <c r="R6" s="24" t="s">
        <v>7</v>
      </c>
      <c r="S6" s="57" t="s">
        <v>8</v>
      </c>
      <c r="T6" s="57" t="s">
        <v>9</v>
      </c>
      <c r="U6" s="34" t="s">
        <v>22</v>
      </c>
      <c r="V6" s="34" t="s">
        <v>23</v>
      </c>
    </row>
    <row r="7" spans="1:22" ht="276.75" customHeight="1" thickTop="1" thickBot="1" x14ac:dyDescent="0.3">
      <c r="A7" s="25"/>
      <c r="B7" s="41">
        <v>1</v>
      </c>
      <c r="C7" s="55" t="s">
        <v>34</v>
      </c>
      <c r="D7" s="42">
        <v>1</v>
      </c>
      <c r="E7" s="43" t="s">
        <v>29</v>
      </c>
      <c r="F7" s="44" t="s">
        <v>35</v>
      </c>
      <c r="G7" s="70"/>
      <c r="H7" s="45" t="s">
        <v>27</v>
      </c>
      <c r="I7" s="55" t="s">
        <v>33</v>
      </c>
      <c r="J7" s="46" t="s">
        <v>27</v>
      </c>
      <c r="K7" s="47"/>
      <c r="L7" s="48"/>
      <c r="M7" s="49" t="s">
        <v>30</v>
      </c>
      <c r="N7" s="48" t="s">
        <v>31</v>
      </c>
      <c r="O7" s="50">
        <v>30</v>
      </c>
      <c r="P7" s="51">
        <f>D7*Q7</f>
        <v>83000</v>
      </c>
      <c r="Q7" s="52">
        <v>83000</v>
      </c>
      <c r="R7" s="71"/>
      <c r="S7" s="53">
        <f>D7*R7</f>
        <v>0</v>
      </c>
      <c r="T7" s="54" t="str">
        <f t="shared" ref="T7" si="0">IF(ISNUMBER(R7), IF(R7&gt;Q7,"NEVYHOVUJE","VYHOVUJE")," ")</f>
        <v xml:space="preserve"> </v>
      </c>
      <c r="U7" s="43"/>
      <c r="V7" s="43" t="s">
        <v>12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37"/>
    </row>
    <row r="9" spans="1:22" ht="49.5" customHeight="1" thickTop="1" thickBot="1" x14ac:dyDescent="0.3">
      <c r="B9" s="65" t="s">
        <v>25</v>
      </c>
      <c r="C9" s="66"/>
      <c r="D9" s="66"/>
      <c r="E9" s="66"/>
      <c r="F9" s="66"/>
      <c r="G9" s="66"/>
      <c r="H9" s="56"/>
      <c r="I9" s="26"/>
      <c r="J9" s="26"/>
      <c r="K9" s="26"/>
      <c r="L9" s="27"/>
      <c r="M9" s="7"/>
      <c r="N9" s="7"/>
      <c r="O9" s="28"/>
      <c r="P9" s="28"/>
      <c r="Q9" s="29" t="s">
        <v>10</v>
      </c>
      <c r="R9" s="67" t="s">
        <v>11</v>
      </c>
      <c r="S9" s="68"/>
      <c r="T9" s="69"/>
      <c r="U9" s="21"/>
      <c r="V9" s="30"/>
    </row>
    <row r="10" spans="1:22" ht="53.25" customHeight="1" thickTop="1" thickBot="1" x14ac:dyDescent="0.3">
      <c r="B10" s="64"/>
      <c r="C10" s="64"/>
      <c r="D10" s="64"/>
      <c r="E10" s="64"/>
      <c r="F10" s="64"/>
      <c r="G10" s="64"/>
      <c r="H10" s="64"/>
      <c r="I10" s="31"/>
      <c r="L10" s="11"/>
      <c r="M10" s="11"/>
      <c r="N10" s="11"/>
      <c r="O10" s="32"/>
      <c r="P10" s="32"/>
      <c r="Q10" s="33">
        <f>SUM(P7:P7)</f>
        <v>83000</v>
      </c>
      <c r="R10" s="60">
        <f>SUM(S7:S7)</f>
        <v>0</v>
      </c>
      <c r="S10" s="61"/>
      <c r="T10" s="62"/>
    </row>
    <row r="11" spans="1:22" ht="15.75" thickTop="1" x14ac:dyDescent="0.25">
      <c r="B11" s="63" t="s">
        <v>24</v>
      </c>
      <c r="C11" s="63"/>
      <c r="D11" s="63"/>
      <c r="E11" s="63"/>
      <c r="F11" s="63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iG99cb6K8OsstuMcThPubJ9FO1fRPOXCP2YaAaDlrgVymrdEXcuPrSYZqibTZks9aJdCob+xaUPk+EgXh4b6qw==" saltValue="211s0GJf9I35Psmiwy2BGQ==" spinCount="100000" sheet="1" objects="1" scenarios="1"/>
  <mergeCells count="7">
    <mergeCell ref="B1:E1"/>
    <mergeCell ref="G2:N3"/>
    <mergeCell ref="R10:T10"/>
    <mergeCell ref="B11:F11"/>
    <mergeCell ref="B10:H10"/>
    <mergeCell ref="B9:G9"/>
    <mergeCell ref="R9:T9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2023-05-10T07:06:13Z</cp:lastPrinted>
  <dcterms:created xsi:type="dcterms:W3CDTF">2014-03-05T12:43:32Z</dcterms:created>
  <dcterms:modified xsi:type="dcterms:W3CDTF">2023-08-02T08:54:21Z</dcterms:modified>
</cp:coreProperties>
</file>